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<sst xmlns="http://schemas.openxmlformats.org/spreadsheetml/2006/main" count="322" uniqueCount="212">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</sst>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45136</v>
      </c>
    </row>
    <row r="4" spans="1:5" ht="15.75" thickBot="1" x14ac:dyDescent="0.3">
      <c r="A4" s="174"/>
      <c r="B4" s="176"/>
      <c r="C4" s="178"/>
      <c r="D4" s="97" t="s">
        <v>3</v>
      </c>
      <c r="E4" s="51">
        <v>45142</v>
      </c>
    </row>
    <row r="5" spans="1:5" ht="51" customHeight="1" thickBot="1" x14ac:dyDescent="0.3">
      <c r="A5" s="162" t="s">
        <v>133</v>
      </c>
      <c r="B5" s="179"/>
      <c r="C5" s="98"/>
      <c r="D5" s="99"/>
      <c r="E5" s="6"/>
    </row>
    <row r="6" spans="1:5" ht="15.75" customHeight="1" x14ac:dyDescent="0.25">
      <c r="A6" s="131" t="s">
        <v>4</v>
      </c>
      <c r="B6" s="132">
        <v>32.1</v>
      </c>
      <c r="C6" s="101"/>
      <c r="D6" s="101"/>
      <c r="E6" s="6"/>
    </row>
    <row r="7" spans="1:5" x14ac:dyDescent="0.25">
      <c r="A7" s="102" t="s">
        <v>5</v>
      </c>
      <c r="B7" s="130">
        <v>23.2</v>
      </c>
      <c r="C7" s="101"/>
      <c r="D7" s="101"/>
      <c r="E7" s="6"/>
    </row>
    <row r="8" spans="1:5" x14ac:dyDescent="0.25">
      <c r="A8" s="102" t="s">
        <v>6</v>
      </c>
      <c r="B8" s="118">
        <v>22.9</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26.8</v>
      </c>
      <c r="C11" s="6"/>
      <c r="D11" s="101"/>
      <c r="E11" s="6"/>
    </row>
    <row r="12" spans="1:5" x14ac:dyDescent="0.25">
      <c r="A12" s="102" t="s">
        <v>9</v>
      </c>
      <c r="B12" s="118">
        <v>24.9</v>
      </c>
      <c r="C12" s="6"/>
      <c r="D12" s="101"/>
      <c r="E12" s="6"/>
    </row>
    <row r="13" spans="1:5" x14ac:dyDescent="0.25">
      <c r="A13" s="102" t="s">
        <v>10</v>
      </c>
      <c r="B13" s="157">
        <v>26.4</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15.21</v>
      </c>
      <c r="C17" s="10"/>
      <c r="D17" s="103"/>
    </row>
    <row r="18" spans="1:10" x14ac:dyDescent="0.25">
      <c r="A18" s="133" t="s">
        <v>206</v>
      </c>
      <c r="B18" s="119">
        <v>11.26</v>
      </c>
      <c r="C18" s="104"/>
      <c r="D18" s="115"/>
    </row>
    <row r="19" spans="1:10" x14ac:dyDescent="0.25">
      <c r="A19" s="133" t="s">
        <v>187</v>
      </c>
      <c r="B19" s="120">
        <v>28.18</v>
      </c>
      <c r="C19" s="104"/>
      <c r="D19" s="115"/>
    </row>
    <row r="20" spans="1:10" x14ac:dyDescent="0.25">
      <c r="A20" s="134" t="s">
        <v>188</v>
      </c>
      <c r="B20" s="120">
        <v>23.52</v>
      </c>
      <c r="C20" s="104"/>
      <c r="D20" s="115"/>
    </row>
    <row r="21" spans="1:10" x14ac:dyDescent="0.25">
      <c r="A21" s="135" t="s">
        <v>207</v>
      </c>
      <c r="B21" s="120">
        <v>19.97</v>
      </c>
      <c r="C21" s="104"/>
      <c r="D21" s="115"/>
    </row>
    <row r="22" spans="1:10" x14ac:dyDescent="0.25">
      <c r="A22" s="134" t="s">
        <v>189</v>
      </c>
      <c r="B22" s="120">
        <v>25.16</v>
      </c>
      <c r="C22" s="104"/>
      <c r="D22" s="115"/>
    </row>
    <row r="23" spans="1:10" x14ac:dyDescent="0.25">
      <c r="A23" s="134" t="s">
        <v>190</v>
      </c>
      <c r="B23" s="121">
        <v>23.53</v>
      </c>
      <c r="C23" s="104"/>
      <c r="D23" s="115"/>
    </row>
    <row r="24" spans="1:10" x14ac:dyDescent="0.25">
      <c r="A24" s="134" t="s">
        <v>191</v>
      </c>
      <c r="B24" s="120">
        <v>25.16</v>
      </c>
      <c r="C24" s="104"/>
      <c r="D24" s="115"/>
      <c r="I24" s="105"/>
      <c r="J24" s="105"/>
    </row>
    <row r="25" spans="1:10" x14ac:dyDescent="0.25">
      <c r="A25" s="134" t="s">
        <v>192</v>
      </c>
      <c r="B25" s="120">
        <v>31.27</v>
      </c>
      <c r="C25" s="104"/>
      <c r="D25" s="115"/>
      <c r="I25" s="57"/>
      <c r="J25" s="57"/>
    </row>
    <row r="26" spans="1:10" x14ac:dyDescent="0.25">
      <c r="A26" s="134" t="s">
        <v>193</v>
      </c>
      <c r="B26" s="120">
        <v>22.13</v>
      </c>
      <c r="C26" s="104"/>
      <c r="D26" s="115"/>
    </row>
    <row r="27" spans="1:10" x14ac:dyDescent="0.25">
      <c r="A27" s="109" t="s">
        <v>10</v>
      </c>
      <c r="B27" s="120">
        <v>20.03</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15732</v>
      </c>
      <c r="C30" s="106"/>
      <c r="D30" s="106"/>
    </row>
    <row r="31" spans="1:10" x14ac:dyDescent="0.25">
      <c r="A31" s="46" t="s">
        <v>12</v>
      </c>
      <c r="B31" s="122">
        <v>52877</v>
      </c>
      <c r="C31" s="106"/>
      <c r="D31" s="106"/>
    </row>
    <row r="32" spans="1:10" x14ac:dyDescent="0.25">
      <c r="A32" s="46" t="s">
        <v>13</v>
      </c>
      <c r="B32" s="150">
        <v>12542</v>
      </c>
      <c r="C32" s="106"/>
      <c r="D32" s="106"/>
    </row>
    <row r="33" spans="1:7" x14ac:dyDescent="0.25">
      <c r="A33" s="46" t="s">
        <v>4</v>
      </c>
      <c r="B33" s="122">
        <v>7624</v>
      </c>
      <c r="C33" s="106"/>
      <c r="D33" s="106"/>
    </row>
    <row r="34" spans="1:7" x14ac:dyDescent="0.25">
      <c r="A34" s="46" t="s">
        <v>14</v>
      </c>
      <c r="B34" s="122">
        <v>12217</v>
      </c>
      <c r="C34" s="106"/>
      <c r="D34" s="106"/>
    </row>
    <row r="35" spans="1:7" x14ac:dyDescent="0.25">
      <c r="A35" s="46" t="s">
        <v>15</v>
      </c>
      <c r="B35" s="122">
        <v>32190</v>
      </c>
      <c r="C35" s="106"/>
      <c r="D35" s="106"/>
    </row>
    <row r="36" spans="1:7" x14ac:dyDescent="0.25">
      <c r="A36" s="46" t="s">
        <v>16</v>
      </c>
      <c r="B36" s="122">
        <v>43132</v>
      </c>
      <c r="D36" s="106"/>
    </row>
    <row r="37" spans="1:7" x14ac:dyDescent="0.25">
      <c r="A37" s="46" t="s">
        <v>17</v>
      </c>
      <c r="B37" s="122">
        <v>9375</v>
      </c>
      <c r="C37" s="106"/>
      <c r="D37" s="106"/>
    </row>
    <row r="38" spans="1:7" x14ac:dyDescent="0.25">
      <c r="A38" s="46" t="s">
        <v>18</v>
      </c>
      <c r="B38" s="122">
        <v>185689</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41.99</v>
      </c>
      <c r="C41" s="104"/>
      <c r="D41" s="106"/>
      <c r="E41" s="106"/>
      <c r="F41" s="115"/>
      <c r="G41" s="106"/>
    </row>
    <row r="42" spans="1:7" x14ac:dyDescent="0.25">
      <c r="A42" s="46" t="s">
        <v>6</v>
      </c>
      <c r="B42" s="123">
        <v>9.77</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25.57</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0.8571428571428571</v>
      </c>
      <c r="C51" s="139">
        <v>0</v>
      </c>
      <c r="D51" s="139">
        <v>0</v>
      </c>
      <c r="E51" s="142">
        <v>0.8571428571428571</v>
      </c>
    </row>
    <row r="52" spans="1:6" x14ac:dyDescent="0.25">
      <c r="A52" s="102" t="s">
        <v>5</v>
      </c>
      <c r="B52" s="139">
        <v>0</v>
      </c>
      <c r="C52" s="139">
        <v>0</v>
      </c>
      <c r="D52" s="139">
        <v>0</v>
      </c>
      <c r="E52" s="142">
        <v>0</v>
      </c>
    </row>
    <row r="53" spans="1:6" x14ac:dyDescent="0.25">
      <c r="A53" s="102" t="s">
        <v>6</v>
      </c>
      <c r="B53" s="139">
        <v>2</v>
      </c>
      <c r="C53" s="139">
        <v>0</v>
      </c>
      <c r="D53" s="139">
        <v>0</v>
      </c>
      <c r="E53" s="142">
        <v>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1.4285714285714286</v>
      </c>
      <c r="C57" s="139">
        <v>0</v>
      </c>
      <c r="D57" s="139">
        <v>0</v>
      </c>
      <c r="E57" s="142">
        <v>1.4285714285714286</v>
      </c>
    </row>
    <row r="58" spans="1:6" x14ac:dyDescent="0.25">
      <c r="A58" s="102" t="s">
        <v>9</v>
      </c>
      <c r="B58" s="139">
        <v>8.7142857142857135</v>
      </c>
      <c r="C58" s="139">
        <v>0</v>
      </c>
      <c r="D58" s="139">
        <v>0</v>
      </c>
      <c r="E58" s="142">
        <v>8.7142857142857135</v>
      </c>
    </row>
    <row r="59" spans="1:6" x14ac:dyDescent="0.25">
      <c r="A59" s="102" t="s">
        <v>18</v>
      </c>
      <c r="B59" s="140">
        <v>13</v>
      </c>
      <c r="C59" s="139">
        <v>0</v>
      </c>
      <c r="D59" s="139">
        <v>0</v>
      </c>
      <c r="E59" s="142">
        <v>13</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15.714285714285714</v>
      </c>
      <c r="C63" s="143">
        <v>12</v>
      </c>
      <c r="E63" s="108"/>
    </row>
    <row r="64" spans="1:6" x14ac:dyDescent="0.25">
      <c r="A64" s="147" t="s">
        <v>20</v>
      </c>
      <c r="B64" s="143">
        <v>42.857142857142854</v>
      </c>
      <c r="C64" s="143">
        <v>13</v>
      </c>
      <c r="E64" s="108"/>
    </row>
    <row r="65" spans="1:5" x14ac:dyDescent="0.25">
      <c r="A65" s="147" t="s">
        <v>21</v>
      </c>
      <c r="B65" s="143">
        <v>7.8571428571428568</v>
      </c>
      <c r="C65" s="143">
        <v>7</v>
      </c>
      <c r="E65" s="108"/>
    </row>
    <row r="66" spans="1:5" x14ac:dyDescent="0.25">
      <c r="A66" s="147" t="s">
        <v>23</v>
      </c>
      <c r="B66" s="143">
        <v>4</v>
      </c>
      <c r="C66" s="143">
        <v>1.8571428571428572</v>
      </c>
      <c r="E66" s="108"/>
    </row>
    <row r="67" spans="1:5" x14ac:dyDescent="0.25">
      <c r="A67" s="147" t="s">
        <v>22</v>
      </c>
      <c r="B67" s="143">
        <v>179.85714285714286</v>
      </c>
      <c r="C67" s="143">
        <v>15.285714285714286</v>
      </c>
      <c r="E67" s="108"/>
    </row>
    <row r="68" spans="1:5" x14ac:dyDescent="0.25">
      <c r="A68" s="147" t="s">
        <v>24</v>
      </c>
      <c r="B68" s="143">
        <v>5</v>
      </c>
      <c r="C68" s="143">
        <v>13.714285714285714</v>
      </c>
      <c r="E68" s="108"/>
    </row>
    <row r="69" spans="1:5" x14ac:dyDescent="0.25">
      <c r="A69" s="147" t="s">
        <v>32</v>
      </c>
      <c r="B69" s="143">
        <v>24.714285714285715</v>
      </c>
      <c r="C69" s="143">
        <v>38.857142857142854</v>
      </c>
      <c r="E69" s="108"/>
    </row>
    <row r="70" spans="1:5" ht="75" x14ac:dyDescent="0.25">
      <c r="A70" s="148" t="s">
        <v>209</v>
      </c>
      <c r="B70" s="143">
        <v>154.57142857142858</v>
      </c>
      <c r="C70" s="143">
        <v>164</v>
      </c>
      <c r="E70" s="108"/>
    </row>
    <row r="71" spans="1:5" x14ac:dyDescent="0.25">
      <c r="A71" s="147" t="s">
        <v>33</v>
      </c>
      <c r="B71" s="143">
        <v>588</v>
      </c>
      <c r="C71" s="143">
        <v>737.57142857142856</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45136</v>
      </c>
      <c r="F3" s="49"/>
      <c r="G3" s="10"/>
      <c r="H3" s="10"/>
      <c r="I3" s="49"/>
      <c r="J3" s="6"/>
      <c r="K3" s="55"/>
    </row>
    <row r="4" spans="1:11" ht="15.75" thickBot="1" x14ac:dyDescent="0.3">
      <c r="A4" s="174"/>
      <c r="B4" s="184"/>
      <c r="C4" s="178"/>
      <c r="D4" s="89" t="s">
        <v>3</v>
      </c>
      <c r="E4" s="51">
        <f>'Rail Service (Item Nos. 1-6)'!E4</f>
        <v>45142</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12</v>
      </c>
      <c r="C9" s="128">
        <v>0</v>
      </c>
      <c r="D9" s="128">
        <v>12</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37</v>
      </c>
      <c r="C17" s="128">
        <v>0</v>
      </c>
      <c r="D17" s="128">
        <v>37</v>
      </c>
    </row>
    <row r="18" spans="1:4" x14ac:dyDescent="0.25">
      <c r="A18" s="129" t="s">
        <v>48</v>
      </c>
      <c r="B18" s="129">
        <v>33</v>
      </c>
      <c r="C18" s="129">
        <v>0</v>
      </c>
      <c r="D18" s="129">
        <v>33</v>
      </c>
    </row>
    <row r="19" spans="1:4" x14ac:dyDescent="0.25">
      <c r="A19" s="128" t="s">
        <v>49</v>
      </c>
      <c r="B19" s="128">
        <v>0</v>
      </c>
      <c r="C19" s="128">
        <v>0</v>
      </c>
      <c r="D19" s="128">
        <v>0</v>
      </c>
    </row>
    <row r="20" spans="1:4" x14ac:dyDescent="0.25">
      <c r="A20" s="129" t="s">
        <v>50</v>
      </c>
      <c r="B20" s="137">
        <v>813</v>
      </c>
      <c r="C20" s="129">
        <v>636</v>
      </c>
      <c r="D20" s="129">
        <v>177</v>
      </c>
    </row>
    <row r="21" spans="1:4" x14ac:dyDescent="0.25">
      <c r="A21" s="128" t="s">
        <v>51</v>
      </c>
      <c r="B21" s="128">
        <v>438</v>
      </c>
      <c r="C21" s="128">
        <v>349</v>
      </c>
      <c r="D21" s="128">
        <v>89</v>
      </c>
    </row>
    <row r="22" spans="1:4" x14ac:dyDescent="0.25">
      <c r="A22" s="129" t="s">
        <v>52</v>
      </c>
      <c r="B22" s="129">
        <v>0</v>
      </c>
      <c r="C22" s="129">
        <v>0</v>
      </c>
      <c r="D22" s="129">
        <v>0</v>
      </c>
    </row>
    <row r="23" spans="1:4" x14ac:dyDescent="0.25">
      <c r="A23" s="128" t="s">
        <v>53</v>
      </c>
      <c r="B23" s="128">
        <v>37</v>
      </c>
      <c r="C23" s="128">
        <v>0</v>
      </c>
      <c r="D23" s="128">
        <v>37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2</v>
      </c>
      <c r="C27" s="128">
        <v>0</v>
      </c>
      <c r="D27" s="128">
        <v>2</v>
      </c>
    </row>
    <row r="28" spans="1:4" x14ac:dyDescent="0.25">
      <c r="A28" s="129" t="s">
        <v>58</v>
      </c>
      <c r="B28" s="129">
        <v>14</v>
      </c>
      <c r="C28" s="129">
        <v>1</v>
      </c>
      <c r="D28" s="129">
        <v>13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6</v>
      </c>
      <c r="C35" s="128">
        <v>0</v>
      </c>
      <c r="D35" s="128">
        <v>6</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20</v>
      </c>
      <c r="C40" s="129">
        <v>0</v>
      </c>
      <c r="D40" s="129">
        <v>20</v>
      </c>
    </row>
    <row r="41" spans="1:4" x14ac:dyDescent="0.25">
      <c r="A41" s="128" t="s">
        <v>71</v>
      </c>
      <c r="B41" s="128">
        <v>372</v>
      </c>
      <c r="C41" s="128">
        <v>267</v>
      </c>
      <c r="D41" s="128">
        <v>105</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1786</v>
      </c>
      <c r="C57" s="149">
        <f t="shared" ref="C57:D57" si="0">SUM(C9:C56)</f>
        <v>1253</v>
      </c>
      <c r="D57" s="149">
        <f t="shared" si="0"/>
        <v>533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45138</v>
      </c>
      <c r="E3" s="10"/>
      <c r="F3" s="10"/>
      <c r="G3" s="10"/>
      <c r="H3" s="49"/>
      <c r="I3" s="6"/>
      <c r="J3" s="55"/>
    </row>
    <row r="4" spans="1:10" ht="15.75" thickBot="1" x14ac:dyDescent="0.3">
      <c r="A4" s="174"/>
      <c r="B4" s="176"/>
      <c r="C4" s="178"/>
      <c r="D4" s="51">
        <f>'Rail Service (Item Nos. 1-6)'!E4+2</f>
        <v>45144</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10</v>
      </c>
      <c r="C21" s="138">
        <v>10</v>
      </c>
      <c r="D21" s="138">
        <v>0</v>
      </c>
      <c r="E21" s="138">
        <v>0</v>
      </c>
    </row>
    <row r="22" spans="1:5" x14ac:dyDescent="0.25">
      <c r="A22" s="7" t="s">
        <v>51</v>
      </c>
      <c r="B22" s="138">
        <v>0</v>
      </c>
      <c r="C22" s="138">
        <v>0</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12</v>
      </c>
      <c r="C42" s="138">
        <v>12</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22</v>
      </c>
      <c r="C58" s="141">
        <f>SUM(C10:C57)</f>
        <v>22</v>
      </c>
      <c r="D58" s="141">
        <f>SUM(D10:D57)</f>
        <v>0</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45136</v>
      </c>
      <c r="F3" s="49"/>
      <c r="G3" s="6"/>
      <c r="H3" s="55"/>
    </row>
    <row r="4" spans="1:8" ht="15.75" thickBot="1" x14ac:dyDescent="0.3">
      <c r="A4" s="174"/>
      <c r="B4" s="176"/>
      <c r="C4" s="178"/>
      <c r="D4" s="56" t="s">
        <v>3</v>
      </c>
      <c r="E4" s="51">
        <f>'Rail Service (Item Nos. 1-6)'!E4</f>
        <v>45142</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2472</v>
      </c>
      <c r="C10" s="127">
        <v>2338</v>
      </c>
    </row>
    <row r="11" spans="1:8" x14ac:dyDescent="0.25">
      <c r="A11" s="9" t="s">
        <v>197</v>
      </c>
      <c r="B11" s="136"/>
      <c r="C11" s="126"/>
    </row>
    <row r="12" spans="1:8" x14ac:dyDescent="0.25">
      <c r="A12" s="9" t="s">
        <v>198</v>
      </c>
      <c r="B12" s="127">
        <v>4225</v>
      </c>
      <c r="C12" s="127">
        <v>4152</v>
      </c>
    </row>
    <row r="13" spans="1:8" x14ac:dyDescent="0.25">
      <c r="A13" s="9" t="s">
        <v>199</v>
      </c>
      <c r="B13" s="127">
        <v>4650</v>
      </c>
      <c r="C13" s="127">
        <v>4496</v>
      </c>
    </row>
    <row r="14" spans="1:8" x14ac:dyDescent="0.25">
      <c r="A14" s="9" t="s">
        <v>200</v>
      </c>
      <c r="B14" s="127">
        <v>1316</v>
      </c>
      <c r="C14" s="127">
        <v>1300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45136</v>
      </c>
      <c r="F3" s="49"/>
      <c r="G3" s="49"/>
      <c r="H3" s="6"/>
      <c r="I3" s="55"/>
    </row>
    <row r="4" spans="1:14" s="48" customFormat="1" ht="15.75" thickBot="1" x14ac:dyDescent="0.3">
      <c r="A4" s="174"/>
      <c r="B4" s="176"/>
      <c r="C4" s="178"/>
      <c r="D4" s="56" t="s">
        <v>3</v>
      </c>
      <c r="E4" s="51">
        <f>'Rail Service (Item Nos. 1-6)'!E4</f>
        <v>45142</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4286</v>
      </c>
      <c r="E9" s="125">
        <v>5028</v>
      </c>
    </row>
    <row r="10" spans="1:14" x14ac:dyDescent="0.2">
      <c r="A10" s="66"/>
      <c r="B10" s="66" t="s">
        <v>21</v>
      </c>
      <c r="C10" s="66" t="s">
        <v>150</v>
      </c>
      <c r="D10" s="125">
        <v>10936</v>
      </c>
      <c r="E10" s="125">
        <v>2142</v>
      </c>
    </row>
    <row r="11" spans="1:14" x14ac:dyDescent="0.2">
      <c r="A11" s="66"/>
      <c r="B11" s="66" t="s">
        <v>105</v>
      </c>
      <c r="C11" s="65" t="s">
        <v>110</v>
      </c>
      <c r="D11" s="125">
        <v>1123</v>
      </c>
      <c r="E11" s="125">
        <v>156</v>
      </c>
    </row>
    <row r="12" spans="1:14" x14ac:dyDescent="0.2">
      <c r="A12" s="66"/>
      <c r="B12" s="66" t="s">
        <v>107</v>
      </c>
      <c r="C12" s="66" t="s">
        <v>151</v>
      </c>
      <c r="D12" s="125">
        <v>5462</v>
      </c>
      <c r="E12" s="125">
        <v>274</v>
      </c>
    </row>
    <row r="13" spans="1:14" x14ac:dyDescent="0.2">
      <c r="A13" s="66"/>
      <c r="B13" s="66" t="s">
        <v>141</v>
      </c>
      <c r="C13" s="65" t="s">
        <v>152</v>
      </c>
      <c r="D13" s="125">
        <v>44</v>
      </c>
      <c r="E13" s="125">
        <v>77</v>
      </c>
    </row>
    <row r="14" spans="1:14" x14ac:dyDescent="0.2">
      <c r="A14" s="66"/>
      <c r="B14" s="66" t="s">
        <v>142</v>
      </c>
      <c r="C14" s="66" t="s">
        <v>153</v>
      </c>
      <c r="D14" s="125">
        <v>671</v>
      </c>
      <c r="E14" s="125">
        <v>1697</v>
      </c>
    </row>
    <row r="15" spans="1:14" x14ac:dyDescent="0.2">
      <c r="A15" s="66"/>
      <c r="B15" s="66" t="s">
        <v>100</v>
      </c>
      <c r="C15" s="65" t="s">
        <v>154</v>
      </c>
      <c r="D15" s="125">
        <v>1093</v>
      </c>
      <c r="E15" s="125">
        <v>1303</v>
      </c>
    </row>
    <row r="16" spans="1:14" x14ac:dyDescent="0.2">
      <c r="A16" s="66"/>
      <c r="B16" s="66" t="s">
        <v>20</v>
      </c>
      <c r="C16" s="66" t="s">
        <v>155</v>
      </c>
      <c r="D16" s="125">
        <v>1448</v>
      </c>
      <c r="E16" s="125">
        <v>1328</v>
      </c>
    </row>
    <row r="17" spans="1:17" x14ac:dyDescent="0.2">
      <c r="A17" s="66"/>
      <c r="B17" s="66" t="s">
        <v>106</v>
      </c>
      <c r="C17" s="65" t="s">
        <v>156</v>
      </c>
      <c r="D17" s="125">
        <v>1066</v>
      </c>
      <c r="E17" s="125">
        <v>329</v>
      </c>
    </row>
    <row r="18" spans="1:17" x14ac:dyDescent="0.2">
      <c r="A18" s="66"/>
      <c r="B18" s="66" t="s">
        <v>103</v>
      </c>
      <c r="C18" s="66" t="s">
        <v>157</v>
      </c>
      <c r="D18" s="125">
        <v>364</v>
      </c>
      <c r="E18" s="125">
        <v>834</v>
      </c>
    </row>
    <row r="19" spans="1:17" x14ac:dyDescent="0.2">
      <c r="A19" s="66"/>
      <c r="B19" s="66" t="s">
        <v>104</v>
      </c>
      <c r="C19" s="65" t="s">
        <v>158</v>
      </c>
      <c r="D19" s="125">
        <v>602</v>
      </c>
      <c r="E19" s="125">
        <v>11</v>
      </c>
    </row>
    <row r="20" spans="1:17" x14ac:dyDescent="0.2">
      <c r="A20" s="66"/>
      <c r="B20" s="66" t="s">
        <v>143</v>
      </c>
      <c r="C20" s="66" t="s">
        <v>159</v>
      </c>
      <c r="D20" s="125">
        <v>2171</v>
      </c>
      <c r="E20" s="125">
        <v>769</v>
      </c>
    </row>
    <row r="21" spans="1:17" x14ac:dyDescent="0.2">
      <c r="A21" s="66"/>
      <c r="B21" s="66" t="s">
        <v>144</v>
      </c>
      <c r="C21" s="65" t="s">
        <v>160</v>
      </c>
      <c r="D21" s="125">
        <v>4903</v>
      </c>
      <c r="E21" s="125">
        <v>2958</v>
      </c>
    </row>
    <row r="22" spans="1:17" x14ac:dyDescent="0.2">
      <c r="A22" s="66"/>
      <c r="B22" s="66" t="s">
        <v>145</v>
      </c>
      <c r="C22" s="66" t="s">
        <v>161</v>
      </c>
      <c r="D22" s="125">
        <v>1681</v>
      </c>
      <c r="E22" s="125">
        <v>379</v>
      </c>
    </row>
    <row r="23" spans="1:17" x14ac:dyDescent="0.2">
      <c r="A23" s="66"/>
      <c r="B23" s="66" t="s">
        <v>146</v>
      </c>
      <c r="C23" s="65" t="s">
        <v>162</v>
      </c>
      <c r="D23" s="125">
        <v>1369</v>
      </c>
      <c r="E23" s="125">
        <v>906</v>
      </c>
    </row>
    <row r="24" spans="1:17" x14ac:dyDescent="0.2">
      <c r="A24" s="66"/>
      <c r="B24" s="66" t="s">
        <v>102</v>
      </c>
      <c r="C24" s="66" t="s">
        <v>163</v>
      </c>
      <c r="D24" s="125">
        <v>498</v>
      </c>
      <c r="E24" s="125">
        <v>36</v>
      </c>
    </row>
    <row r="25" spans="1:17" x14ac:dyDescent="0.2">
      <c r="A25" s="66"/>
      <c r="B25" s="66" t="s">
        <v>147</v>
      </c>
      <c r="C25" s="65" t="s">
        <v>164</v>
      </c>
      <c r="D25" s="125">
        <v>1694</v>
      </c>
      <c r="E25" s="125">
        <v>1228</v>
      </c>
    </row>
    <row r="26" spans="1:17" x14ac:dyDescent="0.2">
      <c r="A26" s="66"/>
      <c r="B26" s="66" t="s">
        <v>108</v>
      </c>
      <c r="C26" s="66" t="s">
        <v>165</v>
      </c>
      <c r="D26" s="125">
        <v>1896</v>
      </c>
      <c r="E26" s="125">
        <v>1010</v>
      </c>
    </row>
    <row r="27" spans="1:17" x14ac:dyDescent="0.2">
      <c r="A27" s="66"/>
      <c r="B27" s="66" t="s">
        <v>148</v>
      </c>
      <c r="C27" s="65" t="s">
        <v>166</v>
      </c>
      <c r="D27" s="125">
        <v>2005</v>
      </c>
      <c r="E27" s="125">
        <v>774</v>
      </c>
    </row>
    <row r="28" spans="1:17" x14ac:dyDescent="0.2">
      <c r="A28" s="66"/>
      <c r="B28" s="66" t="s">
        <v>33</v>
      </c>
      <c r="C28" s="66" t="s">
        <v>112</v>
      </c>
      <c r="D28" s="125">
        <v>556</v>
      </c>
      <c r="E28" s="125">
        <v>342</v>
      </c>
    </row>
    <row r="29" spans="1:17" x14ac:dyDescent="0.2">
      <c r="A29" s="66"/>
      <c r="B29" s="66" t="s">
        <v>109</v>
      </c>
      <c r="C29" s="66" t="s">
        <v>167</v>
      </c>
      <c r="D29" s="125">
        <v>45880</v>
      </c>
      <c r="E29" s="125">
        <v>8162</v>
      </c>
      <c r="F29" s="153"/>
    </row>
    <row r="30" spans="1:17" x14ac:dyDescent="0.2">
      <c r="A30" s="66"/>
      <c r="B30" s="66" t="s">
        <v>111</v>
      </c>
      <c r="C30" s="66" t="s">
        <v>168</v>
      </c>
      <c r="D30" s="125">
        <v>1161</v>
      </c>
      <c r="E30" s="125">
        <v>99</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1243</v>
      </c>
      <c r="E35" s="125">
        <v>519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45136</v>
      </c>
      <c r="F3" s="209"/>
      <c r="G3" s="209"/>
      <c r="H3" s="210"/>
      <c r="I3" s="210"/>
      <c r="J3" s="18"/>
      <c r="K3" s="19"/>
      <c r="L3" s="20"/>
    </row>
    <row r="4" spans="1:12" ht="15.75" thickBot="1" x14ac:dyDescent="0.3">
      <c r="A4" s="204"/>
      <c r="B4" s="206"/>
      <c r="C4" s="208"/>
      <c r="D4" s="21" t="s">
        <v>3</v>
      </c>
      <c r="E4" s="22">
        <f>'Rail Service (Item Nos. 1-6)'!E4</f>
        <v>45142</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2023-08-09T12:44:57Z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